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<sst xmlns="http://schemas.openxmlformats.org/spreadsheetml/2006/main" count="67" uniqueCount="65">
  <si>
    <t>単独さしおさえ</t>
  </si>
  <si>
    <t>現金化</t>
  </si>
  <si>
    <t>不動産</t>
  </si>
  <si>
    <t>預貯金</t>
  </si>
  <si>
    <t>生命保険</t>
  </si>
  <si>
    <t>物品</t>
  </si>
  <si>
    <t>総件数</t>
  </si>
  <si>
    <t>件数</t>
  </si>
  <si>
    <t>その内学資保険等</t>
  </si>
  <si>
    <t>金額</t>
  </si>
  <si>
    <t>1件当金額</t>
  </si>
  <si>
    <t>大阪市</t>
  </si>
  <si>
    <t>豊中市</t>
  </si>
  <si>
    <t>池田市</t>
  </si>
  <si>
    <t>豊能町</t>
  </si>
  <si>
    <t>能勢町</t>
  </si>
  <si>
    <t>箕面市</t>
  </si>
  <si>
    <t>高槻市</t>
  </si>
  <si>
    <t>島本町</t>
  </si>
  <si>
    <t>茨木市</t>
  </si>
  <si>
    <t>吹田市</t>
  </si>
  <si>
    <t>摂津市</t>
  </si>
  <si>
    <t>守口市</t>
  </si>
  <si>
    <t>門真市</t>
  </si>
  <si>
    <t>大東市</t>
  </si>
  <si>
    <t>四條畷市</t>
  </si>
  <si>
    <t>寝屋川市</t>
  </si>
  <si>
    <t>枚方市</t>
  </si>
  <si>
    <t>交野市</t>
  </si>
  <si>
    <t>東大阪市</t>
  </si>
  <si>
    <t>八尾市</t>
  </si>
  <si>
    <t>柏原市</t>
  </si>
  <si>
    <t>松原市</t>
  </si>
  <si>
    <t>羽曳野市</t>
  </si>
  <si>
    <t>藤井寺市</t>
  </si>
  <si>
    <t>大阪狭山市</t>
  </si>
  <si>
    <t>富田林市</t>
  </si>
  <si>
    <t>太子町</t>
  </si>
  <si>
    <t>河南町</t>
  </si>
  <si>
    <t>千早赤阪村</t>
  </si>
  <si>
    <t>河内長野市</t>
  </si>
  <si>
    <t>堺市</t>
  </si>
  <si>
    <t>和泉市</t>
  </si>
  <si>
    <t>高石市</t>
  </si>
  <si>
    <t>泉大津市</t>
  </si>
  <si>
    <t>忠岡町</t>
  </si>
  <si>
    <t>岸和田市</t>
  </si>
  <si>
    <t>貝塚市</t>
  </si>
  <si>
    <t>泉佐野市</t>
  </si>
  <si>
    <t>田尻町</t>
  </si>
  <si>
    <t>熊取町</t>
  </si>
  <si>
    <t>泉南市</t>
  </si>
  <si>
    <t>阪南市</t>
  </si>
  <si>
    <t>岬町</t>
  </si>
  <si>
    <t>合　　計</t>
  </si>
  <si>
    <t>2012年度国保滞納世帯に対する差押え　　　</t>
  </si>
  <si>
    <t>給与</t>
  </si>
  <si>
    <t>年金</t>
  </si>
  <si>
    <t>税還付金</t>
  </si>
  <si>
    <t>未記入</t>
  </si>
  <si>
    <t>不明</t>
  </si>
  <si>
    <t>20130426大阪社保協調査</t>
  </si>
  <si>
    <t>※大阪市のデータのみ2012年3月末データ</t>
  </si>
  <si>
    <t>財産調査数</t>
  </si>
  <si>
    <t>対財産調査比率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</si>
</sst>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.0%"/>
  </numFmts>
  <fonts count="7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8" fontId="0" fillId="0" borderId="4" xfId="16" applyFont="1" applyFill="1" applyBorder="1" applyAlignment="1">
      <alignment vertical="center" shrinkToFit="1"/>
    </xf>
    <xf numFmtId="0" fontId="0" fillId="0" borderId="5" xfId="0" applyFont="1" applyFill="1" applyBorder="1" applyAlignment="1">
      <alignment horizontal="left" vertical="center" indent="1" shrinkToFit="1"/>
    </xf>
    <xf numFmtId="176" fontId="0" fillId="0" borderId="6" xfId="16" applyNumberFormat="1" applyFont="1" applyFill="1" applyBorder="1" applyAlignment="1">
      <alignment horizontal="center" vertical="center"/>
    </xf>
    <xf numFmtId="176" fontId="0" fillId="0" borderId="7" xfId="16" applyNumberFormat="1" applyFont="1" applyFill="1" applyBorder="1" applyAlignment="1">
      <alignment horizontal="center" vertical="center"/>
    </xf>
    <xf numFmtId="176" fontId="0" fillId="0" borderId="8" xfId="16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 indent="1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8" fontId="0" fillId="2" borderId="4" xfId="16" applyFont="1" applyFill="1" applyBorder="1" applyAlignment="1">
      <alignment vertical="center" shrinkToFit="1"/>
    </xf>
    <xf numFmtId="0" fontId="0" fillId="2" borderId="5" xfId="0" applyFont="1" applyFill="1" applyBorder="1" applyAlignment="1">
      <alignment horizontal="left" vertical="center" indent="1" shrinkToFit="1"/>
    </xf>
    <xf numFmtId="176" fontId="0" fillId="2" borderId="6" xfId="16" applyNumberFormat="1" applyFont="1" applyFill="1" applyBorder="1" applyAlignment="1">
      <alignment horizontal="center" vertical="center"/>
    </xf>
    <xf numFmtId="176" fontId="0" fillId="2" borderId="7" xfId="16" applyNumberFormat="1" applyFont="1" applyFill="1" applyBorder="1" applyAlignment="1">
      <alignment horizontal="center" vertical="center"/>
    </xf>
    <xf numFmtId="176" fontId="0" fillId="2" borderId="8" xfId="16" applyNumberFormat="1" applyFont="1" applyFill="1" applyBorder="1" applyAlignment="1">
      <alignment horizontal="center" vertical="center"/>
    </xf>
    <xf numFmtId="176" fontId="0" fillId="2" borderId="10" xfId="16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76" fontId="0" fillId="2" borderId="11" xfId="16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8" fontId="0" fillId="2" borderId="13" xfId="16" applyFont="1" applyFill="1" applyBorder="1" applyAlignment="1">
      <alignment horizontal="right" vertical="center" shrinkToFit="1"/>
    </xf>
    <xf numFmtId="38" fontId="0" fillId="0" borderId="13" xfId="16" applyFont="1" applyFill="1" applyBorder="1" applyAlignment="1">
      <alignment horizontal="right" vertical="center" shrinkToFit="1"/>
    </xf>
    <xf numFmtId="38" fontId="0" fillId="2" borderId="14" xfId="16" applyFont="1" applyFill="1" applyBorder="1" applyAlignment="1">
      <alignment horizontal="right" vertical="center" shrinkToFit="1"/>
    </xf>
    <xf numFmtId="177" fontId="0" fillId="2" borderId="15" xfId="16" applyNumberFormat="1" applyFont="1" applyFill="1" applyBorder="1" applyAlignment="1">
      <alignment horizontal="center" vertical="center"/>
    </xf>
    <xf numFmtId="176" fontId="0" fillId="2" borderId="6" xfId="16" applyNumberFormat="1" applyFont="1" applyFill="1" applyBorder="1" applyAlignment="1">
      <alignment horizontal="center" vertical="center" shrinkToFit="1"/>
    </xf>
    <xf numFmtId="177" fontId="0" fillId="0" borderId="15" xfId="16" applyNumberFormat="1" applyFont="1" applyFill="1" applyBorder="1" applyAlignment="1">
      <alignment horizontal="center" vertical="center"/>
    </xf>
    <xf numFmtId="176" fontId="0" fillId="0" borderId="6" xfId="16" applyNumberFormat="1" applyFont="1" applyFill="1" applyBorder="1" applyAlignment="1">
      <alignment horizontal="center" vertical="center" shrinkToFit="1"/>
    </xf>
    <xf numFmtId="176" fontId="0" fillId="2" borderId="16" xfId="16" applyNumberFormat="1" applyFont="1" applyFill="1" applyBorder="1" applyAlignment="1">
      <alignment horizontal="center" vertical="center" shrinkToFit="1"/>
    </xf>
    <xf numFmtId="176" fontId="0" fillId="0" borderId="17" xfId="16" applyNumberFormat="1" applyFont="1" applyBorder="1" applyAlignment="1">
      <alignment horizontal="center" vertical="center"/>
    </xf>
    <xf numFmtId="176" fontId="0" fillId="0" borderId="18" xfId="16" applyNumberFormat="1" applyFont="1" applyBorder="1" applyAlignment="1">
      <alignment horizontal="center" vertical="center"/>
    </xf>
    <xf numFmtId="176" fontId="0" fillId="0" borderId="19" xfId="16" applyNumberFormat="1" applyFont="1" applyBorder="1" applyAlignment="1">
      <alignment horizontal="center" vertical="center" shrinkToFit="1"/>
    </xf>
    <xf numFmtId="38" fontId="0" fillId="0" borderId="20" xfId="16" applyFont="1" applyBorder="1" applyAlignment="1">
      <alignment horizontal="right" vertical="center" shrinkToFit="1"/>
    </xf>
    <xf numFmtId="177" fontId="0" fillId="2" borderId="21" xfId="16" applyNumberFormat="1" applyFont="1" applyFill="1" applyBorder="1" applyAlignment="1">
      <alignment horizontal="center" vertical="center"/>
    </xf>
    <xf numFmtId="177" fontId="0" fillId="0" borderId="9" xfId="16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5" xfId="0" applyFill="1" applyBorder="1" applyAlignment="1">
      <alignment horizontal="left" vertical="center" indent="1" shrinkToFit="1"/>
    </xf>
    <xf numFmtId="0" fontId="0" fillId="0" borderId="22" xfId="0" applyFont="1" applyFill="1" applyBorder="1" applyAlignment="1">
      <alignment horizontal="left" vertical="center" indent="1" shrinkToFit="1"/>
    </xf>
    <xf numFmtId="176" fontId="0" fillId="0" borderId="23" xfId="16" applyNumberFormat="1" applyFont="1" applyFill="1" applyBorder="1" applyAlignment="1">
      <alignment horizontal="center" vertical="center"/>
    </xf>
    <xf numFmtId="176" fontId="0" fillId="0" borderId="23" xfId="16" applyNumberFormat="1" applyFont="1" applyFill="1" applyBorder="1" applyAlignment="1">
      <alignment horizontal="center" vertical="center" shrinkToFit="1"/>
    </xf>
    <xf numFmtId="38" fontId="0" fillId="0" borderId="4" xfId="16" applyFont="1" applyFill="1" applyBorder="1" applyAlignment="1">
      <alignment horizontal="right" vertical="center" shrinkToFit="1"/>
    </xf>
    <xf numFmtId="176" fontId="0" fillId="2" borderId="12" xfId="16" applyNumberFormat="1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left" vertical="center" indent="1" shrinkToFit="1"/>
    </xf>
    <xf numFmtId="0" fontId="5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76" fontId="0" fillId="0" borderId="28" xfId="16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26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76" fontId="0" fillId="0" borderId="7" xfId="16" applyNumberFormat="1" applyFont="1" applyFill="1" applyBorder="1" applyAlignment="1">
      <alignment vertical="center" shrinkToFit="1"/>
    </xf>
    <xf numFmtId="176" fontId="0" fillId="2" borderId="7" xfId="16" applyNumberFormat="1" applyFont="1" applyFill="1" applyBorder="1" applyAlignment="1">
      <alignment vertical="center" shrinkToFit="1"/>
    </xf>
    <xf numFmtId="0" fontId="0" fillId="0" borderId="26" xfId="0" applyBorder="1" applyAlignment="1">
      <alignment vertical="center" wrapText="1" shrinkToFit="1"/>
    </xf>
    <xf numFmtId="0" fontId="0" fillId="0" borderId="31" xfId="0" applyBorder="1" applyAlignment="1">
      <alignment vertical="center" wrapText="1" shrinkToFit="1"/>
    </xf>
    <xf numFmtId="0" fontId="0" fillId="0" borderId="27" xfId="0" applyBorder="1" applyAlignment="1">
      <alignment vertical="center" wrapText="1" shrinkToFit="1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178" fontId="0" fillId="0" borderId="15" xfId="15" applyNumberFormat="1" applyFont="1" applyFill="1" applyBorder="1" applyAlignment="1">
      <alignment horizontal="center" vertical="center"/>
    </xf>
    <xf numFmtId="176" fontId="0" fillId="0" borderId="33" xfId="16" applyNumberFormat="1" applyFont="1" applyBorder="1" applyAlignment="1">
      <alignment horizontal="center" vertical="center"/>
    </xf>
    <xf numFmtId="176" fontId="0" fillId="0" borderId="11" xfId="16" applyNumberFormat="1" applyFont="1" applyFill="1" applyBorder="1" applyAlignment="1">
      <alignment vertical="center" shrinkToFit="1"/>
    </xf>
    <xf numFmtId="176" fontId="0" fillId="0" borderId="5" xfId="16" applyNumberFormat="1" applyFont="1" applyFill="1" applyBorder="1" applyAlignment="1">
      <alignment vertical="center" shrinkToFit="1"/>
    </xf>
    <xf numFmtId="176" fontId="0" fillId="2" borderId="5" xfId="16" applyNumberFormat="1" applyFont="1" applyFill="1" applyBorder="1" applyAlignment="1">
      <alignment vertical="center" shrinkToFit="1"/>
    </xf>
    <xf numFmtId="176" fontId="0" fillId="2" borderId="46" xfId="16" applyNumberFormat="1" applyFont="1" applyFill="1" applyBorder="1" applyAlignment="1">
      <alignment vertical="center" shrinkToFit="1"/>
    </xf>
    <xf numFmtId="38" fontId="0" fillId="0" borderId="9" xfId="16" applyBorder="1" applyAlignment="1">
      <alignment vertical="center"/>
    </xf>
    <xf numFmtId="178" fontId="0" fillId="0" borderId="21" xfId="15" applyNumberFormat="1" applyFont="1" applyFill="1" applyBorder="1" applyAlignment="1">
      <alignment horizontal="center" vertical="center"/>
    </xf>
    <xf numFmtId="178" fontId="0" fillId="0" borderId="9" xfId="15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50" sqref="L50"/>
    </sheetView>
  </sheetViews>
  <sheetFormatPr defaultColWidth="9.00390625" defaultRowHeight="13.5"/>
  <cols>
    <col min="1" max="1" width="3.00390625" style="0" customWidth="1"/>
    <col min="2" max="3" width="10.625" style="0" customWidth="1"/>
    <col min="4" max="4" width="7.625" style="0" customWidth="1"/>
    <col min="5" max="6" width="7.50390625" style="0" customWidth="1"/>
    <col min="7" max="7" width="6.125" style="0" customWidth="1"/>
    <col min="8" max="8" width="4.75390625" style="0" customWidth="1"/>
    <col min="9" max="9" width="4.125" style="0" customWidth="1"/>
    <col min="10" max="10" width="4.50390625" style="0" customWidth="1"/>
    <col min="11" max="11" width="4.375" style="0" customWidth="1"/>
    <col min="12" max="13" width="7.375" style="0" customWidth="1"/>
    <col min="14" max="14" width="5.875" style="0" customWidth="1"/>
    <col min="15" max="15" width="11.75390625" style="0" customWidth="1"/>
  </cols>
  <sheetData>
    <row r="1" spans="2:16" ht="17.25">
      <c r="B1" s="56" t="s">
        <v>55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2:16" ht="18" thickBot="1">
      <c r="B2" s="1"/>
      <c r="C2" s="1"/>
      <c r="D2" s="2"/>
      <c r="E2" s="2"/>
      <c r="F2" s="2"/>
      <c r="G2" s="2"/>
      <c r="H2" s="2"/>
      <c r="I2" s="2"/>
      <c r="J2" s="21"/>
      <c r="K2" s="21"/>
      <c r="N2" s="40" t="s">
        <v>61</v>
      </c>
      <c r="O2" s="2"/>
      <c r="P2" s="2"/>
    </row>
    <row r="3" spans="2:16" ht="12.75" customHeight="1" thickBot="1">
      <c r="B3" s="57"/>
      <c r="C3" s="78" t="s">
        <v>63</v>
      </c>
      <c r="D3" s="60" t="s">
        <v>0</v>
      </c>
      <c r="E3" s="61"/>
      <c r="F3" s="61"/>
      <c r="G3" s="61"/>
      <c r="H3" s="61"/>
      <c r="I3" s="61"/>
      <c r="J3" s="61"/>
      <c r="K3" s="61"/>
      <c r="L3" s="61"/>
      <c r="M3" s="81"/>
      <c r="N3" s="62" t="s">
        <v>1</v>
      </c>
      <c r="O3" s="63"/>
      <c r="P3" s="64"/>
    </row>
    <row r="4" spans="2:16" ht="13.5">
      <c r="B4" s="58"/>
      <c r="C4" s="79"/>
      <c r="D4" s="68" t="s">
        <v>2</v>
      </c>
      <c r="E4" s="70" t="s">
        <v>3</v>
      </c>
      <c r="F4" s="72" t="s">
        <v>4</v>
      </c>
      <c r="G4" s="73"/>
      <c r="H4" s="74" t="s">
        <v>5</v>
      </c>
      <c r="I4" s="48" t="s">
        <v>56</v>
      </c>
      <c r="J4" s="48" t="s">
        <v>57</v>
      </c>
      <c r="K4" s="48" t="s">
        <v>58</v>
      </c>
      <c r="L4" s="50" t="s">
        <v>6</v>
      </c>
      <c r="M4" s="92" t="s">
        <v>64</v>
      </c>
      <c r="N4" s="65"/>
      <c r="O4" s="66"/>
      <c r="P4" s="67"/>
    </row>
    <row r="5" spans="2:16" ht="35.25" customHeight="1" thickBot="1">
      <c r="B5" s="59"/>
      <c r="C5" s="80"/>
      <c r="D5" s="69"/>
      <c r="E5" s="71"/>
      <c r="F5" s="24" t="s">
        <v>7</v>
      </c>
      <c r="G5" s="25" t="s">
        <v>8</v>
      </c>
      <c r="H5" s="75"/>
      <c r="I5" s="49"/>
      <c r="J5" s="49"/>
      <c r="K5" s="49"/>
      <c r="L5" s="51"/>
      <c r="M5" s="82"/>
      <c r="N5" s="3" t="s">
        <v>7</v>
      </c>
      <c r="O5" s="4" t="s">
        <v>9</v>
      </c>
      <c r="P5" s="5" t="s">
        <v>10</v>
      </c>
    </row>
    <row r="6" spans="1:16" s="23" customFormat="1" ht="13.5">
      <c r="A6" s="23">
        <v>1</v>
      </c>
      <c r="B6" s="42" t="s">
        <v>11</v>
      </c>
      <c r="C6" s="76">
        <v>112148</v>
      </c>
      <c r="D6" s="43">
        <v>24</v>
      </c>
      <c r="E6" s="52">
        <v>1519</v>
      </c>
      <c r="F6" s="53"/>
      <c r="G6" s="53"/>
      <c r="H6" s="53"/>
      <c r="I6" s="53"/>
      <c r="J6" s="53"/>
      <c r="K6" s="54"/>
      <c r="L6" s="31">
        <v>1543</v>
      </c>
      <c r="M6" s="83">
        <f>L6/C6</f>
        <v>0.013758604700930913</v>
      </c>
      <c r="N6" s="44">
        <v>860</v>
      </c>
      <c r="O6" s="45">
        <v>268078174</v>
      </c>
      <c r="P6" s="6">
        <f>O6/N6</f>
        <v>311718.8069767442</v>
      </c>
    </row>
    <row r="7" spans="1:16" s="23" customFormat="1" ht="13.5">
      <c r="A7" s="23">
        <v>1</v>
      </c>
      <c r="B7" s="7" t="s">
        <v>12</v>
      </c>
      <c r="C7" s="76">
        <v>3434</v>
      </c>
      <c r="D7" s="8">
        <v>64</v>
      </c>
      <c r="E7" s="9">
        <v>111</v>
      </c>
      <c r="F7" s="9">
        <v>82</v>
      </c>
      <c r="G7" s="9">
        <v>9</v>
      </c>
      <c r="H7" s="10">
        <v>0</v>
      </c>
      <c r="I7" s="9">
        <v>6</v>
      </c>
      <c r="J7" s="9">
        <v>9</v>
      </c>
      <c r="K7" s="9">
        <v>3</v>
      </c>
      <c r="L7" s="31">
        <f aca="true" t="shared" si="0" ref="L7:L49">SUM(D7:K7)</f>
        <v>284</v>
      </c>
      <c r="M7" s="83">
        <f>L7/C7</f>
        <v>0.08270238788584741</v>
      </c>
      <c r="N7" s="32">
        <v>90</v>
      </c>
      <c r="O7" s="27">
        <v>18400338</v>
      </c>
      <c r="P7" s="6">
        <f aca="true" t="shared" si="1" ref="P7:P48">O7/N7</f>
        <v>204448.2</v>
      </c>
    </row>
    <row r="8" spans="1:16" s="23" customFormat="1" ht="13.5">
      <c r="A8" s="23">
        <v>1</v>
      </c>
      <c r="B8" s="7" t="s">
        <v>13</v>
      </c>
      <c r="C8" s="76">
        <v>2159</v>
      </c>
      <c r="D8" s="8">
        <v>0</v>
      </c>
      <c r="E8" s="9">
        <v>8</v>
      </c>
      <c r="F8" s="9">
        <v>2</v>
      </c>
      <c r="G8" s="9">
        <v>0</v>
      </c>
      <c r="H8" s="10">
        <v>0</v>
      </c>
      <c r="I8" s="9">
        <v>2</v>
      </c>
      <c r="J8" s="9">
        <v>0</v>
      </c>
      <c r="K8" s="9">
        <v>0</v>
      </c>
      <c r="L8" s="31">
        <f t="shared" si="0"/>
        <v>12</v>
      </c>
      <c r="M8" s="83">
        <f aca="true" t="shared" si="2" ref="M8:M49">L8/C8</f>
        <v>0.00555812876331635</v>
      </c>
      <c r="N8" s="32">
        <v>12</v>
      </c>
      <c r="O8" s="27">
        <v>1981109</v>
      </c>
      <c r="P8" s="6">
        <f t="shared" si="1"/>
        <v>165092.41666666666</v>
      </c>
    </row>
    <row r="9" spans="1:16" s="23" customFormat="1" ht="13.5">
      <c r="A9" s="23">
        <v>1</v>
      </c>
      <c r="B9" s="7" t="s">
        <v>14</v>
      </c>
      <c r="C9" s="76">
        <v>3196</v>
      </c>
      <c r="D9" s="8">
        <v>0</v>
      </c>
      <c r="E9" s="10">
        <v>6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9">
        <v>0</v>
      </c>
      <c r="L9" s="31">
        <f t="shared" si="0"/>
        <v>6</v>
      </c>
      <c r="M9" s="83">
        <f t="shared" si="2"/>
        <v>0.0018773466833541927</v>
      </c>
      <c r="N9" s="32" t="s">
        <v>59</v>
      </c>
      <c r="O9" s="27" t="s">
        <v>59</v>
      </c>
      <c r="P9" s="6"/>
    </row>
    <row r="10" spans="2:16" ht="13.5">
      <c r="B10" s="16" t="s">
        <v>15</v>
      </c>
      <c r="C10" s="77"/>
      <c r="D10" s="17"/>
      <c r="E10" s="18"/>
      <c r="F10" s="18"/>
      <c r="G10" s="18"/>
      <c r="H10" s="19"/>
      <c r="I10" s="18"/>
      <c r="J10" s="18"/>
      <c r="K10" s="18"/>
      <c r="L10" s="29">
        <f t="shared" si="0"/>
        <v>0</v>
      </c>
      <c r="M10" s="83"/>
      <c r="N10" s="30"/>
      <c r="O10" s="26"/>
      <c r="P10" s="15"/>
    </row>
    <row r="11" spans="1:16" s="23" customFormat="1" ht="13.5">
      <c r="A11" s="23">
        <v>1</v>
      </c>
      <c r="B11" s="7" t="s">
        <v>16</v>
      </c>
      <c r="C11" s="76">
        <v>1200</v>
      </c>
      <c r="D11" s="8">
        <v>2</v>
      </c>
      <c r="E11" s="9">
        <v>13</v>
      </c>
      <c r="F11" s="9">
        <v>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31">
        <f t="shared" si="0"/>
        <v>16</v>
      </c>
      <c r="M11" s="83">
        <f t="shared" si="2"/>
        <v>0.013333333333333334</v>
      </c>
      <c r="N11" s="32">
        <v>13</v>
      </c>
      <c r="O11" s="27">
        <v>3485829</v>
      </c>
      <c r="P11" s="6">
        <f t="shared" si="1"/>
        <v>268140.6923076923</v>
      </c>
    </row>
    <row r="12" spans="1:16" s="23" customFormat="1" ht="13.5">
      <c r="A12" s="23">
        <v>1</v>
      </c>
      <c r="B12" s="7" t="s">
        <v>17</v>
      </c>
      <c r="C12" s="76">
        <v>406</v>
      </c>
      <c r="D12" s="8">
        <v>0</v>
      </c>
      <c r="E12" s="9">
        <v>34</v>
      </c>
      <c r="F12" s="9">
        <v>2</v>
      </c>
      <c r="G12" s="9">
        <v>0</v>
      </c>
      <c r="H12" s="10">
        <v>0</v>
      </c>
      <c r="I12" s="9">
        <v>0</v>
      </c>
      <c r="J12" s="9">
        <v>0</v>
      </c>
      <c r="K12" s="9">
        <v>0</v>
      </c>
      <c r="L12" s="31">
        <f t="shared" si="0"/>
        <v>36</v>
      </c>
      <c r="M12" s="83">
        <f t="shared" si="2"/>
        <v>0.08866995073891626</v>
      </c>
      <c r="N12" s="32">
        <v>24</v>
      </c>
      <c r="O12" s="27">
        <v>2457402</v>
      </c>
      <c r="P12" s="6">
        <f t="shared" si="1"/>
        <v>102391.75</v>
      </c>
    </row>
    <row r="13" spans="1:16" s="23" customFormat="1" ht="13.5">
      <c r="A13" s="23">
        <v>1</v>
      </c>
      <c r="B13" s="7" t="s">
        <v>18</v>
      </c>
      <c r="C13" s="76">
        <v>63</v>
      </c>
      <c r="D13" s="8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31">
        <f t="shared" si="0"/>
        <v>0</v>
      </c>
      <c r="M13" s="83">
        <f t="shared" si="2"/>
        <v>0</v>
      </c>
      <c r="N13" s="32">
        <v>0</v>
      </c>
      <c r="O13" s="27">
        <v>0</v>
      </c>
      <c r="P13" s="6">
        <v>0</v>
      </c>
    </row>
    <row r="14" spans="1:16" s="23" customFormat="1" ht="13.5">
      <c r="A14" s="23">
        <v>1</v>
      </c>
      <c r="B14" s="7" t="s">
        <v>19</v>
      </c>
      <c r="C14" s="76">
        <v>1311</v>
      </c>
      <c r="D14" s="8">
        <v>4</v>
      </c>
      <c r="E14" s="9">
        <v>235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31">
        <f t="shared" si="0"/>
        <v>239</v>
      </c>
      <c r="M14" s="83">
        <f t="shared" si="2"/>
        <v>0.18230358504958047</v>
      </c>
      <c r="N14" s="32">
        <v>205</v>
      </c>
      <c r="O14" s="27">
        <v>16201389</v>
      </c>
      <c r="P14" s="6">
        <f t="shared" si="1"/>
        <v>79031.16585365853</v>
      </c>
    </row>
    <row r="15" spans="1:16" s="23" customFormat="1" ht="13.5">
      <c r="A15" s="23">
        <v>1</v>
      </c>
      <c r="B15" s="7" t="s">
        <v>20</v>
      </c>
      <c r="C15" s="76">
        <v>346</v>
      </c>
      <c r="D15" s="8">
        <v>1</v>
      </c>
      <c r="E15" s="9">
        <v>1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31">
        <f t="shared" si="0"/>
        <v>2</v>
      </c>
      <c r="M15" s="83">
        <f t="shared" si="2"/>
        <v>0.005780346820809248</v>
      </c>
      <c r="N15" s="32">
        <v>1</v>
      </c>
      <c r="O15" s="27">
        <v>364730</v>
      </c>
      <c r="P15" s="6">
        <f t="shared" si="1"/>
        <v>364730</v>
      </c>
    </row>
    <row r="16" spans="1:16" s="23" customFormat="1" ht="13.5">
      <c r="A16" s="23">
        <v>1</v>
      </c>
      <c r="B16" s="7" t="s">
        <v>21</v>
      </c>
      <c r="C16" s="76">
        <v>1539</v>
      </c>
      <c r="D16" s="8">
        <v>0</v>
      </c>
      <c r="E16" s="9">
        <v>49</v>
      </c>
      <c r="F16" s="9">
        <v>69</v>
      </c>
      <c r="G16" s="9" t="s">
        <v>60</v>
      </c>
      <c r="H16" s="10">
        <v>0</v>
      </c>
      <c r="I16" s="9">
        <v>0</v>
      </c>
      <c r="J16" s="9">
        <v>1</v>
      </c>
      <c r="K16" s="9">
        <v>0</v>
      </c>
      <c r="L16" s="31">
        <f t="shared" si="0"/>
        <v>119</v>
      </c>
      <c r="M16" s="83">
        <f t="shared" si="2"/>
        <v>0.07732293697205977</v>
      </c>
      <c r="N16" s="32">
        <v>50</v>
      </c>
      <c r="O16" s="27">
        <v>7535702</v>
      </c>
      <c r="P16" s="6">
        <f t="shared" si="1"/>
        <v>150714.04</v>
      </c>
    </row>
    <row r="17" spans="2:16" ht="13.5">
      <c r="B17" s="16" t="s">
        <v>22</v>
      </c>
      <c r="C17" s="77"/>
      <c r="D17" s="17"/>
      <c r="E17" s="18"/>
      <c r="F17" s="18"/>
      <c r="G17" s="18"/>
      <c r="H17" s="19"/>
      <c r="I17" s="18"/>
      <c r="J17" s="18"/>
      <c r="K17" s="18"/>
      <c r="L17" s="29">
        <f t="shared" si="0"/>
        <v>0</v>
      </c>
      <c r="M17" s="83"/>
      <c r="N17" s="30"/>
      <c r="O17" s="26"/>
      <c r="P17" s="15"/>
    </row>
    <row r="18" spans="1:16" s="23" customFormat="1" ht="13.5">
      <c r="A18" s="23">
        <v>1</v>
      </c>
      <c r="B18" s="7" t="s">
        <v>23</v>
      </c>
      <c r="C18" s="76">
        <v>413</v>
      </c>
      <c r="D18" s="8">
        <v>74</v>
      </c>
      <c r="E18" s="9">
        <v>106</v>
      </c>
      <c r="F18" s="9">
        <v>176</v>
      </c>
      <c r="G18" s="9">
        <v>14</v>
      </c>
      <c r="H18" s="10">
        <v>0</v>
      </c>
      <c r="I18" s="9">
        <v>2</v>
      </c>
      <c r="J18" s="9">
        <v>0</v>
      </c>
      <c r="K18" s="9">
        <v>0</v>
      </c>
      <c r="L18" s="31">
        <f t="shared" si="0"/>
        <v>372</v>
      </c>
      <c r="M18" s="83">
        <f t="shared" si="2"/>
        <v>0.9007263922518159</v>
      </c>
      <c r="N18" s="32">
        <v>101</v>
      </c>
      <c r="O18" s="27">
        <v>14494181</v>
      </c>
      <c r="P18" s="6">
        <f t="shared" si="1"/>
        <v>143506.74257425743</v>
      </c>
    </row>
    <row r="19" spans="1:16" s="23" customFormat="1" ht="13.5">
      <c r="A19" s="23">
        <v>1</v>
      </c>
      <c r="B19" s="7" t="s">
        <v>24</v>
      </c>
      <c r="C19" s="76">
        <v>834</v>
      </c>
      <c r="D19" s="8">
        <v>16</v>
      </c>
      <c r="E19" s="9">
        <v>144</v>
      </c>
      <c r="F19" s="9">
        <v>5</v>
      </c>
      <c r="G19" s="9">
        <v>0</v>
      </c>
      <c r="H19" s="10">
        <v>0</v>
      </c>
      <c r="I19" s="10">
        <v>0</v>
      </c>
      <c r="J19" s="10">
        <v>0</v>
      </c>
      <c r="K19" s="9">
        <v>0</v>
      </c>
      <c r="L19" s="31">
        <f t="shared" si="0"/>
        <v>165</v>
      </c>
      <c r="M19" s="83">
        <f t="shared" si="2"/>
        <v>0.19784172661870503</v>
      </c>
      <c r="N19" s="32">
        <v>130</v>
      </c>
      <c r="O19" s="27">
        <v>10007661</v>
      </c>
      <c r="P19" s="6">
        <f t="shared" si="1"/>
        <v>76982.0076923077</v>
      </c>
    </row>
    <row r="20" spans="1:16" s="23" customFormat="1" ht="13.5">
      <c r="A20" s="23">
        <v>1</v>
      </c>
      <c r="B20" s="41" t="s">
        <v>25</v>
      </c>
      <c r="C20" s="76">
        <v>460</v>
      </c>
      <c r="D20" s="8">
        <v>32</v>
      </c>
      <c r="E20" s="9">
        <v>47</v>
      </c>
      <c r="F20" s="9">
        <v>30</v>
      </c>
      <c r="G20" s="9">
        <v>4</v>
      </c>
      <c r="H20" s="10">
        <v>4</v>
      </c>
      <c r="I20" s="9">
        <v>1</v>
      </c>
      <c r="J20" s="9">
        <v>2</v>
      </c>
      <c r="K20" s="9">
        <v>3</v>
      </c>
      <c r="L20" s="31">
        <f t="shared" si="0"/>
        <v>123</v>
      </c>
      <c r="M20" s="83">
        <f t="shared" si="2"/>
        <v>0.2673913043478261</v>
      </c>
      <c r="N20" s="32">
        <v>44</v>
      </c>
      <c r="O20" s="27">
        <v>3106730</v>
      </c>
      <c r="P20" s="6">
        <f t="shared" si="1"/>
        <v>70607.5</v>
      </c>
    </row>
    <row r="21" spans="1:16" s="23" customFormat="1" ht="13.5">
      <c r="A21" s="23">
        <v>1</v>
      </c>
      <c r="B21" s="7" t="s">
        <v>26</v>
      </c>
      <c r="C21" s="76">
        <v>6634</v>
      </c>
      <c r="D21" s="8">
        <v>1</v>
      </c>
      <c r="E21" s="9">
        <v>8</v>
      </c>
      <c r="F21" s="9">
        <v>5</v>
      </c>
      <c r="G21" s="9">
        <v>0</v>
      </c>
      <c r="H21" s="10">
        <v>0</v>
      </c>
      <c r="I21" s="9">
        <v>0</v>
      </c>
      <c r="J21" s="9">
        <v>0</v>
      </c>
      <c r="K21" s="9">
        <v>0</v>
      </c>
      <c r="L21" s="31">
        <f t="shared" si="0"/>
        <v>14</v>
      </c>
      <c r="M21" s="83">
        <f t="shared" si="2"/>
        <v>0.0021103406692794696</v>
      </c>
      <c r="N21" s="32">
        <v>9</v>
      </c>
      <c r="O21" s="27">
        <v>5136753</v>
      </c>
      <c r="P21" s="6">
        <f t="shared" si="1"/>
        <v>570750.3333333334</v>
      </c>
    </row>
    <row r="22" spans="1:16" s="23" customFormat="1" ht="13.5">
      <c r="A22" s="23">
        <v>1</v>
      </c>
      <c r="B22" s="7" t="s">
        <v>27</v>
      </c>
      <c r="C22" s="76">
        <v>1013</v>
      </c>
      <c r="D22" s="8">
        <v>5</v>
      </c>
      <c r="E22" s="9">
        <v>13</v>
      </c>
      <c r="F22" s="9">
        <v>6</v>
      </c>
      <c r="G22" s="9">
        <v>0</v>
      </c>
      <c r="H22" s="10">
        <v>0</v>
      </c>
      <c r="I22" s="9">
        <v>0</v>
      </c>
      <c r="J22" s="9">
        <v>0</v>
      </c>
      <c r="K22" s="9">
        <v>1</v>
      </c>
      <c r="L22" s="31">
        <f t="shared" si="0"/>
        <v>25</v>
      </c>
      <c r="M22" s="83">
        <f t="shared" si="2"/>
        <v>0.024679170779861797</v>
      </c>
      <c r="N22" s="32">
        <v>17</v>
      </c>
      <c r="O22" s="27">
        <v>3572493</v>
      </c>
      <c r="P22" s="6">
        <f t="shared" si="1"/>
        <v>210146.64705882352</v>
      </c>
    </row>
    <row r="23" spans="1:16" s="23" customFormat="1" ht="13.5">
      <c r="A23" s="23">
        <v>1</v>
      </c>
      <c r="B23" s="7" t="s">
        <v>28</v>
      </c>
      <c r="C23" s="76">
        <v>495</v>
      </c>
      <c r="D23" s="8">
        <v>0</v>
      </c>
      <c r="E23" s="9">
        <v>33</v>
      </c>
      <c r="F23" s="9">
        <v>3</v>
      </c>
      <c r="G23" s="9">
        <v>0</v>
      </c>
      <c r="H23" s="10">
        <v>0</v>
      </c>
      <c r="I23" s="9">
        <v>1</v>
      </c>
      <c r="J23" s="9">
        <v>2</v>
      </c>
      <c r="K23" s="9">
        <v>2</v>
      </c>
      <c r="L23" s="31">
        <f t="shared" si="0"/>
        <v>41</v>
      </c>
      <c r="M23" s="83">
        <f t="shared" si="2"/>
        <v>0.08282828282828283</v>
      </c>
      <c r="N23" s="32">
        <v>34</v>
      </c>
      <c r="O23" s="27">
        <v>2971735</v>
      </c>
      <c r="P23" s="6">
        <f t="shared" si="1"/>
        <v>87403.9705882353</v>
      </c>
    </row>
    <row r="24" spans="1:16" s="23" customFormat="1" ht="13.5">
      <c r="A24" s="23">
        <v>1</v>
      </c>
      <c r="B24" s="7" t="s">
        <v>29</v>
      </c>
      <c r="C24" s="76">
        <v>876</v>
      </c>
      <c r="D24" s="8">
        <v>0</v>
      </c>
      <c r="E24" s="9">
        <v>36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31">
        <f t="shared" si="0"/>
        <v>36</v>
      </c>
      <c r="M24" s="83">
        <f t="shared" si="2"/>
        <v>0.0410958904109589</v>
      </c>
      <c r="N24" s="32">
        <v>14</v>
      </c>
      <c r="O24" s="27">
        <v>4648822</v>
      </c>
      <c r="P24" s="6">
        <f t="shared" si="1"/>
        <v>332058.71428571426</v>
      </c>
    </row>
    <row r="25" spans="1:16" s="23" customFormat="1" ht="13.5">
      <c r="A25" s="23">
        <v>1</v>
      </c>
      <c r="B25" s="7" t="s">
        <v>30</v>
      </c>
      <c r="C25" s="76">
        <v>240</v>
      </c>
      <c r="D25" s="8">
        <v>0</v>
      </c>
      <c r="E25" s="9">
        <v>11</v>
      </c>
      <c r="F25" s="9">
        <v>1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31">
        <f t="shared" si="0"/>
        <v>12</v>
      </c>
      <c r="M25" s="83">
        <f t="shared" si="2"/>
        <v>0.05</v>
      </c>
      <c r="N25" s="32">
        <v>11</v>
      </c>
      <c r="O25" s="27">
        <v>5228734</v>
      </c>
      <c r="P25" s="6">
        <f t="shared" si="1"/>
        <v>475339.45454545453</v>
      </c>
    </row>
    <row r="26" spans="1:16" s="23" customFormat="1" ht="13.5">
      <c r="A26" s="23">
        <v>1</v>
      </c>
      <c r="B26" s="7" t="s">
        <v>31</v>
      </c>
      <c r="C26" s="76">
        <v>351</v>
      </c>
      <c r="D26" s="8">
        <v>3</v>
      </c>
      <c r="E26" s="9">
        <v>19</v>
      </c>
      <c r="F26" s="9">
        <v>7</v>
      </c>
      <c r="G26" s="9">
        <v>0</v>
      </c>
      <c r="H26" s="10">
        <v>1</v>
      </c>
      <c r="I26" s="9">
        <v>0</v>
      </c>
      <c r="J26" s="9">
        <v>0</v>
      </c>
      <c r="K26" s="9">
        <v>0</v>
      </c>
      <c r="L26" s="31">
        <f t="shared" si="0"/>
        <v>30</v>
      </c>
      <c r="M26" s="83">
        <f t="shared" si="2"/>
        <v>0.08547008547008547</v>
      </c>
      <c r="N26" s="32">
        <v>24</v>
      </c>
      <c r="O26" s="27">
        <v>2400709</v>
      </c>
      <c r="P26" s="6">
        <f t="shared" si="1"/>
        <v>100029.54166666667</v>
      </c>
    </row>
    <row r="27" spans="1:16" s="23" customFormat="1" ht="13.5">
      <c r="A27" s="23">
        <v>1</v>
      </c>
      <c r="B27" s="7" t="s">
        <v>32</v>
      </c>
      <c r="C27" s="76">
        <v>7133</v>
      </c>
      <c r="D27" s="8">
        <v>2</v>
      </c>
      <c r="E27" s="9">
        <v>155</v>
      </c>
      <c r="F27" s="9">
        <v>58</v>
      </c>
      <c r="G27" s="9">
        <v>6</v>
      </c>
      <c r="H27" s="10">
        <v>0</v>
      </c>
      <c r="I27" s="9">
        <v>1</v>
      </c>
      <c r="J27" s="9">
        <v>0</v>
      </c>
      <c r="K27" s="9">
        <v>0</v>
      </c>
      <c r="L27" s="31">
        <f t="shared" si="0"/>
        <v>222</v>
      </c>
      <c r="M27" s="83">
        <f t="shared" si="2"/>
        <v>0.031122949670545352</v>
      </c>
      <c r="N27" s="32">
        <v>138</v>
      </c>
      <c r="O27" s="27">
        <v>5766313</v>
      </c>
      <c r="P27" s="6">
        <f t="shared" si="1"/>
        <v>41784.8768115942</v>
      </c>
    </row>
    <row r="28" spans="2:16" ht="13.5">
      <c r="B28" s="16" t="s">
        <v>33</v>
      </c>
      <c r="C28" s="77"/>
      <c r="D28" s="17"/>
      <c r="E28" s="18"/>
      <c r="F28" s="18"/>
      <c r="G28" s="18"/>
      <c r="H28" s="19"/>
      <c r="I28" s="18"/>
      <c r="J28" s="18"/>
      <c r="K28" s="18"/>
      <c r="L28" s="29"/>
      <c r="M28" s="83"/>
      <c r="N28" s="30"/>
      <c r="O28" s="26"/>
      <c r="P28" s="15"/>
    </row>
    <row r="29" spans="1:16" s="23" customFormat="1" ht="13.5">
      <c r="A29" s="23">
        <v>1</v>
      </c>
      <c r="B29" s="7" t="s">
        <v>34</v>
      </c>
      <c r="C29" s="76">
        <v>1083</v>
      </c>
      <c r="D29" s="8">
        <v>4</v>
      </c>
      <c r="E29" s="9">
        <v>21</v>
      </c>
      <c r="F29" s="9">
        <v>13</v>
      </c>
      <c r="G29" s="9">
        <v>3</v>
      </c>
      <c r="H29" s="10">
        <v>0</v>
      </c>
      <c r="I29" s="9">
        <v>0</v>
      </c>
      <c r="J29" s="9">
        <v>1</v>
      </c>
      <c r="K29" s="9">
        <v>0</v>
      </c>
      <c r="L29" s="31">
        <f t="shared" si="0"/>
        <v>42</v>
      </c>
      <c r="M29" s="83">
        <f t="shared" si="2"/>
        <v>0.038781163434903045</v>
      </c>
      <c r="N29" s="32">
        <v>15</v>
      </c>
      <c r="O29" s="27">
        <v>2179191</v>
      </c>
      <c r="P29" s="6">
        <f t="shared" si="1"/>
        <v>145279.4</v>
      </c>
    </row>
    <row r="30" spans="1:16" s="23" customFormat="1" ht="13.5">
      <c r="A30" s="23">
        <v>1</v>
      </c>
      <c r="B30" s="7" t="s">
        <v>35</v>
      </c>
      <c r="C30" s="76">
        <v>50</v>
      </c>
      <c r="D30" s="8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31">
        <f t="shared" si="0"/>
        <v>0</v>
      </c>
      <c r="M30" s="83">
        <f t="shared" si="2"/>
        <v>0</v>
      </c>
      <c r="N30" s="32">
        <v>0</v>
      </c>
      <c r="O30" s="27">
        <v>0</v>
      </c>
      <c r="P30" s="6">
        <v>0</v>
      </c>
    </row>
    <row r="31" spans="1:16" s="23" customFormat="1" ht="13.5">
      <c r="A31" s="23">
        <v>1</v>
      </c>
      <c r="B31" s="7" t="s">
        <v>36</v>
      </c>
      <c r="C31" s="85">
        <v>249</v>
      </c>
      <c r="D31" s="8">
        <v>1</v>
      </c>
      <c r="E31" s="9">
        <v>3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31">
        <f t="shared" si="0"/>
        <v>4</v>
      </c>
      <c r="M31" s="83">
        <f t="shared" si="2"/>
        <v>0.01606425702811245</v>
      </c>
      <c r="N31" s="32">
        <v>0</v>
      </c>
      <c r="O31" s="27">
        <v>0</v>
      </c>
      <c r="P31" s="6">
        <v>0</v>
      </c>
    </row>
    <row r="32" spans="1:16" s="23" customFormat="1" ht="13.5">
      <c r="A32" s="23">
        <v>1</v>
      </c>
      <c r="B32" s="7" t="s">
        <v>37</v>
      </c>
      <c r="C32" s="86">
        <v>0</v>
      </c>
      <c r="D32" s="10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31">
        <f t="shared" si="0"/>
        <v>0</v>
      </c>
      <c r="M32" s="83"/>
      <c r="N32" s="32">
        <v>0</v>
      </c>
      <c r="O32" s="27">
        <v>0</v>
      </c>
      <c r="P32" s="6">
        <v>0</v>
      </c>
    </row>
    <row r="33" spans="1:16" s="23" customFormat="1" ht="13.5">
      <c r="A33" s="23">
        <v>1</v>
      </c>
      <c r="B33" s="7" t="s">
        <v>38</v>
      </c>
      <c r="C33" s="86">
        <v>178</v>
      </c>
      <c r="D33" s="10">
        <v>1</v>
      </c>
      <c r="E33" s="9">
        <v>1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31">
        <f t="shared" si="0"/>
        <v>2</v>
      </c>
      <c r="M33" s="83">
        <f t="shared" si="2"/>
        <v>0.011235955056179775</v>
      </c>
      <c r="N33" s="32">
        <v>1</v>
      </c>
      <c r="O33" s="27">
        <v>311940</v>
      </c>
      <c r="P33" s="6">
        <f t="shared" si="1"/>
        <v>311940</v>
      </c>
    </row>
    <row r="34" spans="1:16" s="23" customFormat="1" ht="13.5">
      <c r="A34" s="23">
        <v>1</v>
      </c>
      <c r="B34" s="7" t="s">
        <v>39</v>
      </c>
      <c r="C34" s="86">
        <v>0</v>
      </c>
      <c r="D34" s="10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31">
        <f t="shared" si="0"/>
        <v>0</v>
      </c>
      <c r="M34" s="83"/>
      <c r="N34" s="32">
        <v>0</v>
      </c>
      <c r="O34" s="27">
        <v>0</v>
      </c>
      <c r="P34" s="6">
        <v>0</v>
      </c>
    </row>
    <row r="35" spans="1:16" s="23" customFormat="1" ht="13.5">
      <c r="A35" s="23">
        <v>1</v>
      </c>
      <c r="B35" s="7" t="s">
        <v>40</v>
      </c>
      <c r="C35" s="86">
        <v>730</v>
      </c>
      <c r="D35" s="10">
        <v>6</v>
      </c>
      <c r="E35" s="9">
        <v>18</v>
      </c>
      <c r="F35" s="9">
        <v>7</v>
      </c>
      <c r="G35" s="9">
        <v>0</v>
      </c>
      <c r="H35" s="10">
        <v>0</v>
      </c>
      <c r="I35" s="10">
        <v>0</v>
      </c>
      <c r="J35" s="10">
        <v>0</v>
      </c>
      <c r="K35" s="10">
        <v>0</v>
      </c>
      <c r="L35" s="31">
        <f t="shared" si="0"/>
        <v>31</v>
      </c>
      <c r="M35" s="83">
        <f t="shared" si="2"/>
        <v>0.04246575342465753</v>
      </c>
      <c r="N35" s="32">
        <v>13</v>
      </c>
      <c r="O35" s="27">
        <v>1321226</v>
      </c>
      <c r="P35" s="6">
        <f t="shared" si="1"/>
        <v>101632.76923076923</v>
      </c>
    </row>
    <row r="36" spans="1:16" s="23" customFormat="1" ht="13.5">
      <c r="A36" s="23">
        <v>1</v>
      </c>
      <c r="B36" s="7" t="s">
        <v>41</v>
      </c>
      <c r="C36" s="86">
        <v>7353</v>
      </c>
      <c r="D36" s="10">
        <v>2</v>
      </c>
      <c r="E36" s="9">
        <v>126</v>
      </c>
      <c r="F36" s="9">
        <v>69</v>
      </c>
      <c r="G36" s="9">
        <v>0</v>
      </c>
      <c r="H36" s="10">
        <v>0</v>
      </c>
      <c r="I36" s="9">
        <v>0</v>
      </c>
      <c r="J36" s="9">
        <v>0</v>
      </c>
      <c r="K36" s="9">
        <v>0</v>
      </c>
      <c r="L36" s="31">
        <f t="shared" si="0"/>
        <v>197</v>
      </c>
      <c r="M36" s="83">
        <f t="shared" si="2"/>
        <v>0.026791785665714673</v>
      </c>
      <c r="N36" s="32">
        <v>83</v>
      </c>
      <c r="O36" s="27">
        <v>13237387</v>
      </c>
      <c r="P36" s="6">
        <f t="shared" si="1"/>
        <v>159486.5903614458</v>
      </c>
    </row>
    <row r="37" spans="1:16" s="23" customFormat="1" ht="13.5">
      <c r="A37" s="23">
        <v>1</v>
      </c>
      <c r="B37" s="7" t="s">
        <v>42</v>
      </c>
      <c r="C37" s="86">
        <v>1416</v>
      </c>
      <c r="D37" s="10">
        <v>55</v>
      </c>
      <c r="E37" s="9">
        <v>3</v>
      </c>
      <c r="F37" s="9">
        <v>9</v>
      </c>
      <c r="G37" s="9">
        <v>0</v>
      </c>
      <c r="H37" s="10">
        <v>0</v>
      </c>
      <c r="I37" s="9">
        <v>0</v>
      </c>
      <c r="J37" s="9">
        <v>0</v>
      </c>
      <c r="K37" s="9">
        <v>10</v>
      </c>
      <c r="L37" s="31">
        <f t="shared" si="0"/>
        <v>77</v>
      </c>
      <c r="M37" s="83">
        <f t="shared" si="2"/>
        <v>0.054378531073446326</v>
      </c>
      <c r="N37" s="32">
        <v>44</v>
      </c>
      <c r="O37" s="27">
        <v>3538028</v>
      </c>
      <c r="P37" s="6">
        <f t="shared" si="1"/>
        <v>80409.72727272728</v>
      </c>
    </row>
    <row r="38" spans="1:16" s="23" customFormat="1" ht="13.5">
      <c r="A38" s="23">
        <v>1</v>
      </c>
      <c r="B38" s="7" t="s">
        <v>43</v>
      </c>
      <c r="C38" s="86">
        <v>327</v>
      </c>
      <c r="D38" s="10">
        <v>19</v>
      </c>
      <c r="E38" s="9">
        <v>7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31">
        <f t="shared" si="0"/>
        <v>26</v>
      </c>
      <c r="M38" s="83">
        <f t="shared" si="2"/>
        <v>0.07951070336391437</v>
      </c>
      <c r="N38" s="32">
        <v>4</v>
      </c>
      <c r="O38" s="27">
        <v>2282793</v>
      </c>
      <c r="P38" s="6">
        <v>0</v>
      </c>
    </row>
    <row r="39" spans="1:16" s="23" customFormat="1" ht="13.5">
      <c r="A39" s="23">
        <v>1</v>
      </c>
      <c r="B39" s="7" t="s">
        <v>44</v>
      </c>
      <c r="C39" s="86">
        <v>1040</v>
      </c>
      <c r="D39" s="10">
        <v>2</v>
      </c>
      <c r="E39" s="9">
        <v>44</v>
      </c>
      <c r="F39" s="9">
        <v>8</v>
      </c>
      <c r="G39" s="9">
        <v>0</v>
      </c>
      <c r="H39" s="10">
        <v>0</v>
      </c>
      <c r="I39" s="9">
        <v>3</v>
      </c>
      <c r="J39" s="9">
        <v>0</v>
      </c>
      <c r="K39" s="9">
        <v>0</v>
      </c>
      <c r="L39" s="31">
        <f t="shared" si="0"/>
        <v>57</v>
      </c>
      <c r="M39" s="83">
        <f t="shared" si="2"/>
        <v>0.05480769230769231</v>
      </c>
      <c r="N39" s="32">
        <v>33</v>
      </c>
      <c r="O39" s="27">
        <v>1436718</v>
      </c>
      <c r="P39" s="6">
        <f t="shared" si="1"/>
        <v>43536.90909090909</v>
      </c>
    </row>
    <row r="40" spans="1:16" s="23" customFormat="1" ht="13.5">
      <c r="A40" s="23">
        <v>1</v>
      </c>
      <c r="B40" s="7" t="s">
        <v>45</v>
      </c>
      <c r="C40" s="86">
        <v>225</v>
      </c>
      <c r="D40" s="10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31">
        <f t="shared" si="0"/>
        <v>0</v>
      </c>
      <c r="M40" s="83">
        <f t="shared" si="2"/>
        <v>0</v>
      </c>
      <c r="N40" s="32">
        <v>0</v>
      </c>
      <c r="O40" s="27">
        <v>0</v>
      </c>
      <c r="P40" s="6">
        <v>0</v>
      </c>
    </row>
    <row r="41" spans="2:16" ht="13.5">
      <c r="B41" s="16" t="s">
        <v>46</v>
      </c>
      <c r="C41" s="87"/>
      <c r="D41" s="19"/>
      <c r="E41" s="18"/>
      <c r="F41" s="18"/>
      <c r="G41" s="18"/>
      <c r="H41" s="19"/>
      <c r="I41" s="18"/>
      <c r="J41" s="18"/>
      <c r="K41" s="18"/>
      <c r="L41" s="29"/>
      <c r="M41" s="83"/>
      <c r="N41" s="30"/>
      <c r="O41" s="26"/>
      <c r="P41" s="15"/>
    </row>
    <row r="42" spans="1:16" s="23" customFormat="1" ht="13.5">
      <c r="A42" s="23">
        <v>1</v>
      </c>
      <c r="B42" s="7" t="s">
        <v>47</v>
      </c>
      <c r="C42" s="86">
        <v>600</v>
      </c>
      <c r="D42" s="10">
        <v>37</v>
      </c>
      <c r="E42" s="9">
        <v>21</v>
      </c>
      <c r="F42" s="9">
        <v>13</v>
      </c>
      <c r="G42" s="9">
        <v>0</v>
      </c>
      <c r="H42" s="10">
        <v>0</v>
      </c>
      <c r="I42" s="9">
        <v>0</v>
      </c>
      <c r="J42" s="9">
        <v>0</v>
      </c>
      <c r="K42" s="9">
        <v>0</v>
      </c>
      <c r="L42" s="31">
        <f t="shared" si="0"/>
        <v>71</v>
      </c>
      <c r="M42" s="83">
        <f t="shared" si="2"/>
        <v>0.11833333333333333</v>
      </c>
      <c r="N42" s="32">
        <v>21</v>
      </c>
      <c r="O42" s="27">
        <v>3434158</v>
      </c>
      <c r="P42" s="6">
        <f t="shared" si="1"/>
        <v>163531.33333333334</v>
      </c>
    </row>
    <row r="43" spans="1:16" s="23" customFormat="1" ht="13.5">
      <c r="A43" s="23">
        <v>1</v>
      </c>
      <c r="B43" s="7" t="s">
        <v>48</v>
      </c>
      <c r="C43" s="86">
        <v>4015</v>
      </c>
      <c r="D43" s="10">
        <v>6</v>
      </c>
      <c r="E43" s="9">
        <v>32</v>
      </c>
      <c r="F43" s="9">
        <v>3</v>
      </c>
      <c r="G43" s="9">
        <v>0</v>
      </c>
      <c r="H43" s="10">
        <v>0</v>
      </c>
      <c r="I43" s="9">
        <v>0</v>
      </c>
      <c r="J43" s="9">
        <v>10</v>
      </c>
      <c r="K43" s="9">
        <v>4</v>
      </c>
      <c r="L43" s="31">
        <f t="shared" si="0"/>
        <v>55</v>
      </c>
      <c r="M43" s="83">
        <f t="shared" si="2"/>
        <v>0.0136986301369863</v>
      </c>
      <c r="N43" s="32">
        <v>67</v>
      </c>
      <c r="O43" s="27">
        <v>4673612</v>
      </c>
      <c r="P43" s="6">
        <f t="shared" si="1"/>
        <v>69755.40298507463</v>
      </c>
    </row>
    <row r="44" spans="1:16" s="23" customFormat="1" ht="13.5">
      <c r="A44" s="23">
        <v>1</v>
      </c>
      <c r="B44" s="7" t="s">
        <v>49</v>
      </c>
      <c r="C44" s="86">
        <v>0</v>
      </c>
      <c r="D44" s="10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31">
        <f t="shared" si="0"/>
        <v>0</v>
      </c>
      <c r="M44" s="83"/>
      <c r="N44" s="32">
        <v>0</v>
      </c>
      <c r="O44" s="27">
        <v>0</v>
      </c>
      <c r="P44" s="6">
        <v>0</v>
      </c>
    </row>
    <row r="45" spans="1:16" s="23" customFormat="1" ht="13.5">
      <c r="A45" s="23">
        <v>1</v>
      </c>
      <c r="B45" s="7" t="s">
        <v>50</v>
      </c>
      <c r="C45" s="86">
        <v>130</v>
      </c>
      <c r="D45" s="10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31">
        <f t="shared" si="0"/>
        <v>0</v>
      </c>
      <c r="M45" s="83">
        <f t="shared" si="2"/>
        <v>0</v>
      </c>
      <c r="N45" s="32">
        <v>0</v>
      </c>
      <c r="O45" s="27">
        <v>0</v>
      </c>
      <c r="P45" s="6">
        <v>0</v>
      </c>
    </row>
    <row r="46" spans="1:16" s="23" customFormat="1" ht="13.5">
      <c r="A46" s="23">
        <v>1</v>
      </c>
      <c r="B46" s="7" t="s">
        <v>51</v>
      </c>
      <c r="C46" s="86">
        <v>307</v>
      </c>
      <c r="D46" s="10">
        <v>1</v>
      </c>
      <c r="E46" s="9">
        <v>13</v>
      </c>
      <c r="F46" s="9">
        <v>4</v>
      </c>
      <c r="G46" s="9">
        <v>0</v>
      </c>
      <c r="H46" s="10">
        <v>0</v>
      </c>
      <c r="I46" s="9">
        <v>0</v>
      </c>
      <c r="J46" s="9">
        <v>1</v>
      </c>
      <c r="K46" s="9">
        <v>0</v>
      </c>
      <c r="L46" s="31">
        <f t="shared" si="0"/>
        <v>19</v>
      </c>
      <c r="M46" s="83">
        <f t="shared" si="2"/>
        <v>0.06188925081433225</v>
      </c>
      <c r="N46" s="32">
        <v>16</v>
      </c>
      <c r="O46" s="27">
        <v>1745321</v>
      </c>
      <c r="P46" s="6">
        <f t="shared" si="1"/>
        <v>109082.5625</v>
      </c>
    </row>
    <row r="47" spans="1:16" s="23" customFormat="1" ht="13.5">
      <c r="A47" s="23">
        <v>1</v>
      </c>
      <c r="B47" s="7" t="s">
        <v>52</v>
      </c>
      <c r="C47" s="86">
        <v>329</v>
      </c>
      <c r="D47" s="10">
        <v>2</v>
      </c>
      <c r="E47" s="9">
        <v>2</v>
      </c>
      <c r="F47" s="9">
        <v>1</v>
      </c>
      <c r="G47" s="9">
        <v>0</v>
      </c>
      <c r="H47" s="9">
        <v>0</v>
      </c>
      <c r="I47" s="9">
        <v>0</v>
      </c>
      <c r="J47" s="9">
        <v>0</v>
      </c>
      <c r="K47" s="9">
        <v>1</v>
      </c>
      <c r="L47" s="31">
        <f t="shared" si="0"/>
        <v>6</v>
      </c>
      <c r="M47" s="83">
        <f t="shared" si="2"/>
        <v>0.0182370820668693</v>
      </c>
      <c r="N47" s="32">
        <v>3</v>
      </c>
      <c r="O47" s="27">
        <v>304849</v>
      </c>
      <c r="P47" s="6">
        <f t="shared" si="1"/>
        <v>101616.33333333333</v>
      </c>
    </row>
    <row r="48" spans="2:16" ht="14.25" thickBot="1">
      <c r="B48" s="47" t="s">
        <v>53</v>
      </c>
      <c r="C48" s="88"/>
      <c r="D48" s="46"/>
      <c r="E48" s="20"/>
      <c r="F48" s="20"/>
      <c r="G48" s="20"/>
      <c r="H48" s="20"/>
      <c r="I48" s="22"/>
      <c r="J48" s="22"/>
      <c r="K48" s="22"/>
      <c r="L48" s="38"/>
      <c r="M48" s="90"/>
      <c r="N48" s="33"/>
      <c r="O48" s="28"/>
      <c r="P48" s="15"/>
    </row>
    <row r="49" spans="1:16" ht="14.25" thickBot="1">
      <c r="A49">
        <f>SUM(A6:A48)</f>
        <v>38</v>
      </c>
      <c r="B49" s="11" t="s">
        <v>54</v>
      </c>
      <c r="C49" s="89">
        <f>SUM(C6:C48)</f>
        <v>162283</v>
      </c>
      <c r="D49" s="84">
        <f aca="true" t="shared" si="3" ref="D49:O49">SUM(D6:D48)</f>
        <v>364</v>
      </c>
      <c r="E49" s="34">
        <f t="shared" si="3"/>
        <v>2839</v>
      </c>
      <c r="F49" s="34">
        <f t="shared" si="3"/>
        <v>574</v>
      </c>
      <c r="G49" s="34">
        <f t="shared" si="3"/>
        <v>36</v>
      </c>
      <c r="H49" s="35">
        <f>SUM(H6:H48)</f>
        <v>5</v>
      </c>
      <c r="I49" s="34">
        <f>SUM(I6:I48)</f>
        <v>16</v>
      </c>
      <c r="J49" s="34">
        <f>SUM(J6:J48)</f>
        <v>26</v>
      </c>
      <c r="K49" s="34">
        <f>SUM(K6:K48)</f>
        <v>24</v>
      </c>
      <c r="L49" s="39">
        <f t="shared" si="0"/>
        <v>3884</v>
      </c>
      <c r="M49" s="91">
        <f t="shared" si="2"/>
        <v>0.023933498887745482</v>
      </c>
      <c r="N49" s="36">
        <f t="shared" si="3"/>
        <v>2077</v>
      </c>
      <c r="O49" s="37">
        <f t="shared" si="3"/>
        <v>410304027</v>
      </c>
      <c r="P49" s="37">
        <f>O49/N49</f>
        <v>197546.47424169476</v>
      </c>
    </row>
    <row r="50" spans="2:15" ht="13.5">
      <c r="B50" s="12"/>
      <c r="C50" s="12"/>
      <c r="D50" s="13"/>
      <c r="E50" s="13"/>
      <c r="F50" s="13"/>
      <c r="G50" s="13"/>
      <c r="H50" s="13"/>
      <c r="I50" s="13"/>
      <c r="J50" s="13"/>
      <c r="K50" s="13"/>
      <c r="L50" s="14"/>
      <c r="M50" s="14"/>
      <c r="N50" s="14"/>
      <c r="O50" s="14"/>
    </row>
    <row r="51" spans="2:16" ht="13.5">
      <c r="B51" s="55" t="s">
        <v>62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</row>
  </sheetData>
  <mergeCells count="16">
    <mergeCell ref="B1:P1"/>
    <mergeCell ref="B3:B5"/>
    <mergeCell ref="D3:L3"/>
    <mergeCell ref="N3:P4"/>
    <mergeCell ref="D4:D5"/>
    <mergeCell ref="E4:E5"/>
    <mergeCell ref="F4:G4"/>
    <mergeCell ref="H4:H5"/>
    <mergeCell ref="C3:C5"/>
    <mergeCell ref="M4:M5"/>
    <mergeCell ref="I4:I5"/>
    <mergeCell ref="L4:L5"/>
    <mergeCell ref="E6:K6"/>
    <mergeCell ref="B51:P51"/>
    <mergeCell ref="J4:J5"/>
    <mergeCell ref="K4:K5"/>
  </mergeCells>
  <printOptions/>
  <pageMargins left="0.75" right="0.75" top="1" bottom="1" header="0.512" footer="0.51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2013-04-26T02:35:48Z</cp:lastPrinted>
  <dcterms:created xsi:type="dcterms:W3CDTF">2013-04-22T02:21:53Z</dcterms:created>
  <dcterms:modified xsi:type="dcterms:W3CDTF">2013-04-30T07:41:11Z</dcterms:modified>
  <cp:category/>
  <cp:version/>
  <cp:contentType/>
  <cp:contentStatus/>
</cp:coreProperties>
</file>